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mejo\AppData\Local\Microsoft\Windows\INetCache\Content.Outlook\PK235B9M\"/>
    </mc:Choice>
  </mc:AlternateContent>
  <xr:revisionPtr revIDLastSave="0" documentId="13_ncr:1_{0C75AF2C-F191-44A9-8625-D7F2683DE48F}" xr6:coauthVersionLast="41" xr6:coauthVersionMax="41" xr10:uidLastSave="{00000000-0000-0000-0000-000000000000}"/>
  <bookViews>
    <workbookView xWindow="-108" yWindow="-108" windowWidth="23256" windowHeight="12456" tabRatio="947" xr2:uid="{00000000-000D-0000-FFFF-FFFF00000000}"/>
  </bookViews>
  <sheets>
    <sheet name="MILLARS" sheetId="12" r:id="rId1"/>
  </sheets>
  <calcPr calcId="191029"/>
</workbook>
</file>

<file path=xl/calcChain.xml><?xml version="1.0" encoding="utf-8"?>
<calcChain xmlns="http://schemas.openxmlformats.org/spreadsheetml/2006/main">
  <c r="D76" i="12" l="1"/>
  <c r="D65" i="12" l="1"/>
  <c r="D21" i="12" l="1"/>
  <c r="D32" i="12" l="1"/>
  <c r="D42" i="12" s="1"/>
  <c r="D47" i="12" l="1"/>
  <c r="D54" i="12" l="1"/>
  <c r="D16" i="12" l="1"/>
  <c r="D20" i="12" s="1"/>
  <c r="D29" i="12"/>
  <c r="D15" i="12" l="1"/>
  <c r="D13" i="12" l="1"/>
  <c r="D11" i="12"/>
  <c r="D9" i="12"/>
</calcChain>
</file>

<file path=xl/sharedStrings.xml><?xml version="1.0" encoding="utf-8"?>
<sst xmlns="http://schemas.openxmlformats.org/spreadsheetml/2006/main" count="103" uniqueCount="51">
  <si>
    <t>Ente que la concede</t>
  </si>
  <si>
    <t>Concepto</t>
  </si>
  <si>
    <t>Mantenimiento de Puestos de trabajo</t>
  </si>
  <si>
    <t>Servicio Valenciano de Empleo y Formación (SERVEF)</t>
  </si>
  <si>
    <t>Ayuda para el Mantenimiento de Puestos de trabajo ECMSAL/2018/204</t>
  </si>
  <si>
    <t>Importe concedido</t>
  </si>
  <si>
    <t>Institut Valenciá de Competitat Empresarial</t>
  </si>
  <si>
    <t>Ahorro y Eficiencia Energética en la Industria E4IN12/2018/93</t>
  </si>
  <si>
    <t>Ayuda para el Mantenimiento de Puestos de trabajo ECMSAL/2019/143</t>
  </si>
  <si>
    <t>Incremento de Ayuda para el Mantenimiento de Puestos de trabajo ECSAL/2019/72</t>
  </si>
  <si>
    <t>ECMSAL/2020/224</t>
  </si>
  <si>
    <t>ECAUDI/2020/107</t>
  </si>
  <si>
    <t>ECSAL2/2020/28</t>
  </si>
  <si>
    <t>ECSAL/2019/72 Incremento Ayuda Salarial</t>
  </si>
  <si>
    <t>ECEAPO/2020/15</t>
  </si>
  <si>
    <t>ECAUDI/2020/107 (Informe Auditor)</t>
  </si>
  <si>
    <t>ECEAPO/2021/30</t>
  </si>
  <si>
    <t>ECAUDI/2021/6 (Informe Auditor)</t>
  </si>
  <si>
    <t>ECAUDI/2021/6 (Informe Auditor) Minoración</t>
  </si>
  <si>
    <t>ECMSAL/2022/1</t>
  </si>
  <si>
    <t>ECAUDI/2022/1</t>
  </si>
  <si>
    <t>ECMSAL/2021/158 (2021) Minoración</t>
  </si>
  <si>
    <t>ECEAPO/2022/37</t>
  </si>
  <si>
    <t>EUCADI/2022/74</t>
  </si>
  <si>
    <t>ECMSAL/2022/133</t>
  </si>
  <si>
    <t>ECEAPO/2021/30 Minoración</t>
  </si>
  <si>
    <t>ECMSAL/2022/1 Minoración</t>
  </si>
  <si>
    <t>ECAUDI/2022/1 Minoración</t>
  </si>
  <si>
    <t xml:space="preserve">ECAUDI/2021/77 (Informe Auditor) </t>
  </si>
  <si>
    <t>ECAUDI/2021/77 (Informe Auditor) Minoración</t>
  </si>
  <si>
    <t xml:space="preserve">ECMSAL/2021/158 </t>
  </si>
  <si>
    <t>ECMSAL/2021/19</t>
  </si>
  <si>
    <t>ECMSAL/2020/224 Minoración</t>
  </si>
  <si>
    <t>ECMSAL/2021/19 Minoración</t>
  </si>
  <si>
    <t>ECSAL2/2021/59 Incremento</t>
  </si>
  <si>
    <t>ECMSAL/2020/105</t>
  </si>
  <si>
    <t xml:space="preserve">ECSAL/2020/8 </t>
  </si>
  <si>
    <t>ECAUDI/2020/57</t>
  </si>
  <si>
    <t>ECAUDI/2020/57 Minoración</t>
  </si>
  <si>
    <t>MPT ECMSAL/2023/14</t>
  </si>
  <si>
    <t>ECAUDI/2022/74 Pérdida derecho cobro</t>
  </si>
  <si>
    <t>ECMSAL/2022/133 Pérdida derecho cobro</t>
  </si>
  <si>
    <t>UUAA ECEAPO/2022/37 Pérdida derecho cobro</t>
  </si>
  <si>
    <t>1S 23 Pérdida derecho cobro</t>
  </si>
  <si>
    <t>MPT auditor 1S 23</t>
  </si>
  <si>
    <t>MPT ECMSAL/2023/160</t>
  </si>
  <si>
    <t>ECEAPO/2023/23 UUA</t>
  </si>
  <si>
    <r>
      <t>Ayuda para el Mantenimiento de Puestos de trabajo ECMSAL/2018/204 (</t>
    </r>
    <r>
      <rPr>
        <b/>
        <sz val="11"/>
        <color theme="1"/>
        <rFont val="Calibri"/>
        <family val="2"/>
        <scheme val="minor"/>
      </rPr>
      <t>Minoración</t>
    </r>
    <r>
      <rPr>
        <sz val="11"/>
        <color theme="1"/>
        <rFont val="Calibri"/>
        <family val="2"/>
        <scheme val="minor"/>
      </rPr>
      <t>)</t>
    </r>
  </si>
  <si>
    <t>MPT ECMSAL/2024/6</t>
  </si>
  <si>
    <t>Último asiento 58156 de importe 6825,32€ de fecha 17-07 de la cuenta 470800</t>
  </si>
  <si>
    <t>Actualizado a 16-10-24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</si>
</sst>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8" applyNumberFormat="0" applyAlignment="0" applyProtection="0"/>
    <xf numFmtId="0" fontId="10" fillId="10" borderId="9" applyNumberFormat="0" applyAlignment="0" applyProtection="0"/>
    <xf numFmtId="0" fontId="11" fillId="10" borderId="8" applyNumberFormat="0" applyAlignment="0" applyProtection="0"/>
    <xf numFmtId="0" fontId="12" fillId="0" borderId="10" applyNumberFormat="0" applyFill="0" applyAlignment="0" applyProtection="0"/>
    <xf numFmtId="0" fontId="13" fillId="11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14" applyNumberFormat="0" applyFill="0" applyAlignment="0" applyProtection="0"/>
    <xf numFmtId="0" fontId="19" fillId="0" borderId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5" fillId="6" borderId="0" applyNumberFormat="0" applyBorder="0" applyAlignment="0" applyProtection="0"/>
    <xf numFmtId="0" fontId="26" fillId="10" borderId="8" applyNumberFormat="0" applyAlignment="0" applyProtection="0"/>
    <xf numFmtId="0" fontId="27" fillId="11" borderId="11" applyNumberFormat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30" fillId="9" borderId="8" applyNumberFormat="0" applyAlignment="0" applyProtection="0"/>
    <xf numFmtId="164" fontId="19" fillId="0" borderId="0" applyFon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21" fillId="0" borderId="0"/>
    <xf numFmtId="0" fontId="23" fillId="0" borderId="0"/>
    <xf numFmtId="0" fontId="22" fillId="12" borderId="12" applyNumberFormat="0" applyFont="0" applyAlignment="0" applyProtection="0"/>
    <xf numFmtId="0" fontId="33" fillId="10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29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2" borderId="12" applyNumberFormat="0" applyFont="0" applyAlignment="0" applyProtection="0"/>
    <xf numFmtId="0" fontId="23" fillId="12" borderId="12" applyNumberFormat="0" applyFont="0" applyAlignment="0" applyProtection="0"/>
    <xf numFmtId="0" fontId="18" fillId="0" borderId="0"/>
    <xf numFmtId="0" fontId="40" fillId="0" borderId="0"/>
  </cellStyleXfs>
  <cellXfs count="42">
    <xf numFmtId="0" fontId="0" fillId="0" borderId="0" xfId="0"/>
    <xf numFmtId="44" fontId="0" fillId="0" borderId="1" xfId="1" applyFont="1" applyFill="1" applyBorder="1" applyAlignment="1">
      <alignment vertical="center"/>
    </xf>
    <xf numFmtId="0" fontId="0" fillId="0" borderId="0" xfId="0" applyFont="1"/>
    <xf numFmtId="44" fontId="16" fillId="3" borderId="1" xfId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Border="1"/>
    <xf numFmtId="0" fontId="16" fillId="2" borderId="1" xfId="0" applyFont="1" applyFill="1" applyBorder="1" applyAlignment="1">
      <alignment horizontal="center"/>
    </xf>
    <xf numFmtId="44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4" fontId="0" fillId="0" borderId="1" xfId="1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6" fillId="5" borderId="4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44" fontId="16" fillId="2" borderId="1" xfId="1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44" fontId="41" fillId="0" borderId="1" xfId="1" applyFont="1" applyFill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0" fillId="0" borderId="15" xfId="0" applyFont="1" applyBorder="1" applyAlignment="1">
      <alignment wrapText="1"/>
    </xf>
    <xf numFmtId="0" fontId="0" fillId="0" borderId="18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4" fontId="0" fillId="0" borderId="16" xfId="1" applyFont="1" applyBorder="1" applyAlignment="1">
      <alignment vertical="center"/>
    </xf>
    <xf numFmtId="0" fontId="16" fillId="5" borderId="19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44" fontId="41" fillId="0" borderId="1" xfId="1" applyFont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</cellXfs>
  <cellStyles count="105">
    <cellStyle name="20% - Énfasis1 2" xfId="55" xr:uid="{00000000-0005-0000-0000-000000000000}"/>
    <cellStyle name="20% - Énfasis1 3" xfId="99" xr:uid="{00000000-0005-0000-0000-000001000000}"/>
    <cellStyle name="20% - Énfasis2" xfId="22" builtinId="34" customBuiltin="1"/>
    <cellStyle name="20% - Énfasis2 2" xfId="56" xr:uid="{00000000-0005-0000-0000-000003000000}"/>
    <cellStyle name="20% - Énfasis3" xfId="26" builtinId="38" customBuiltin="1"/>
    <cellStyle name="20% - Énfasis3 2" xfId="57" xr:uid="{00000000-0005-0000-0000-000005000000}"/>
    <cellStyle name="20% - Énfasis4" xfId="30" builtinId="42" customBuiltin="1"/>
    <cellStyle name="20% - Énfasis4 2" xfId="58" xr:uid="{00000000-0005-0000-0000-000007000000}"/>
    <cellStyle name="20% - Énfasis5" xfId="34" builtinId="46" customBuiltin="1"/>
    <cellStyle name="20% - Énfasis5 2" xfId="59" xr:uid="{00000000-0005-0000-0000-000009000000}"/>
    <cellStyle name="20% - Énfasis6" xfId="38" builtinId="50" customBuiltin="1"/>
    <cellStyle name="20% - Énfasis6 2" xfId="60" xr:uid="{00000000-0005-0000-0000-00000B000000}"/>
    <cellStyle name="40% - Énfasis1" xfId="19" builtinId="31" customBuiltin="1"/>
    <cellStyle name="40% - Énfasis1 2" xfId="61" xr:uid="{00000000-0005-0000-0000-00000D000000}"/>
    <cellStyle name="40% - Énfasis2" xfId="23" builtinId="35" customBuiltin="1"/>
    <cellStyle name="40% - Énfasis2 2" xfId="62" xr:uid="{00000000-0005-0000-0000-00000F000000}"/>
    <cellStyle name="40% - Énfasis3" xfId="27" builtinId="39" customBuiltin="1"/>
    <cellStyle name="40% - Énfasis3 2" xfId="63" xr:uid="{00000000-0005-0000-0000-000011000000}"/>
    <cellStyle name="40% - Énfasis4" xfId="31" builtinId="43" customBuiltin="1"/>
    <cellStyle name="40% - Énfasis4 2" xfId="64" xr:uid="{00000000-0005-0000-0000-000013000000}"/>
    <cellStyle name="40% - Énfasis5" xfId="35" builtinId="47" customBuiltin="1"/>
    <cellStyle name="40% - Énfasis5 2" xfId="65" xr:uid="{00000000-0005-0000-0000-000015000000}"/>
    <cellStyle name="40% - Énfasis6" xfId="39" builtinId="51" customBuiltin="1"/>
    <cellStyle name="40% - Énfasis6 2" xfId="66" xr:uid="{00000000-0005-0000-0000-000017000000}"/>
    <cellStyle name="60% - Énfasis1" xfId="20" builtinId="32" customBuiltin="1"/>
    <cellStyle name="60% - Énfasis1 2" xfId="67" xr:uid="{00000000-0005-0000-0000-000019000000}"/>
    <cellStyle name="60% - Énfasis2" xfId="24" builtinId="36" customBuiltin="1"/>
    <cellStyle name="60% - Énfasis2 2" xfId="68" xr:uid="{00000000-0005-0000-0000-00001B000000}"/>
    <cellStyle name="60% - Énfasis3" xfId="28" builtinId="40" customBuiltin="1"/>
    <cellStyle name="60% - Énfasis3 2" xfId="69" xr:uid="{00000000-0005-0000-0000-00001D000000}"/>
    <cellStyle name="60% - Énfasis4" xfId="32" builtinId="44" customBuiltin="1"/>
    <cellStyle name="60% - Énfasis4 2" xfId="70" xr:uid="{00000000-0005-0000-0000-00001F000000}"/>
    <cellStyle name="60% - Énfasis5" xfId="36" builtinId="48" customBuiltin="1"/>
    <cellStyle name="60% - Énfasis5 2" xfId="71" xr:uid="{00000000-0005-0000-0000-000021000000}"/>
    <cellStyle name="60% - Énfasis6" xfId="40" builtinId="52" customBuiltin="1"/>
    <cellStyle name="60% - Énfasis6 2" xfId="72" xr:uid="{00000000-0005-0000-0000-000023000000}"/>
    <cellStyle name="Buena 2" xfId="73" xr:uid="{00000000-0005-0000-0000-000025000000}"/>
    <cellStyle name="Bueno" xfId="7" builtinId="26" customBuiltin="1"/>
    <cellStyle name="Cálculo" xfId="12" builtinId="22" customBuiltin="1"/>
    <cellStyle name="Cálculo 2" xfId="74" xr:uid="{00000000-0005-0000-0000-000027000000}"/>
    <cellStyle name="Celda de comprobación" xfId="14" builtinId="23" customBuiltin="1"/>
    <cellStyle name="Celda de comprobación 2" xfId="75" xr:uid="{00000000-0005-0000-0000-000029000000}"/>
    <cellStyle name="Celda vinculada" xfId="13" builtinId="24" customBuiltin="1"/>
    <cellStyle name="Celda vinculada 2" xfId="76" xr:uid="{00000000-0005-0000-0000-00002B000000}"/>
    <cellStyle name="Encabezado 1" xfId="3" builtinId="16" customBuiltin="1"/>
    <cellStyle name="Encabezado 4" xfId="6" builtinId="19" customBuiltin="1"/>
    <cellStyle name="Encabezado 4 2" xfId="77" xr:uid="{00000000-0005-0000-0000-00002D000000}"/>
    <cellStyle name="Énfasis1" xfId="18" builtinId="29" customBuiltin="1"/>
    <cellStyle name="Énfasis1 2" xfId="78" xr:uid="{00000000-0005-0000-0000-00002F000000}"/>
    <cellStyle name="Énfasis2" xfId="21" builtinId="33" customBuiltin="1"/>
    <cellStyle name="Énfasis2 2" xfId="79" xr:uid="{00000000-0005-0000-0000-000031000000}"/>
    <cellStyle name="Énfasis3" xfId="25" builtinId="37" customBuiltin="1"/>
    <cellStyle name="Énfasis3 2" xfId="80" xr:uid="{00000000-0005-0000-0000-000033000000}"/>
    <cellStyle name="Énfasis4" xfId="29" builtinId="41" customBuiltin="1"/>
    <cellStyle name="Énfasis4 2" xfId="81" xr:uid="{00000000-0005-0000-0000-000035000000}"/>
    <cellStyle name="Énfasis5" xfId="33" builtinId="45" customBuiltin="1"/>
    <cellStyle name="Énfasis5 2" xfId="82" xr:uid="{00000000-0005-0000-0000-000037000000}"/>
    <cellStyle name="Énfasis6" xfId="37" builtinId="49" customBuiltin="1"/>
    <cellStyle name="Énfasis6 2" xfId="83" xr:uid="{00000000-0005-0000-0000-000039000000}"/>
    <cellStyle name="Entrada" xfId="10" builtinId="20" customBuiltin="1"/>
    <cellStyle name="Entrada 2" xfId="84" xr:uid="{00000000-0005-0000-0000-00003B000000}"/>
    <cellStyle name="Euro" xfId="42" xr:uid="{00000000-0005-0000-0000-00003C000000}"/>
    <cellStyle name="Euro 2" xfId="43" xr:uid="{00000000-0005-0000-0000-00003D000000}"/>
    <cellStyle name="Euro 3" xfId="44" xr:uid="{00000000-0005-0000-0000-00003E000000}"/>
    <cellStyle name="Euro 4" xfId="85" xr:uid="{00000000-0005-0000-0000-00003F000000}"/>
    <cellStyle name="Incorrecto" xfId="8" builtinId="27" customBuiltin="1"/>
    <cellStyle name="Incorrecto 2" xfId="86" xr:uid="{00000000-0005-0000-0000-000041000000}"/>
    <cellStyle name="Moneda" xfId="1" builtinId="4"/>
    <cellStyle name="Moneda 2" xfId="46" xr:uid="{00000000-0005-0000-0000-000043000000}"/>
    <cellStyle name="Moneda 3" xfId="47" xr:uid="{00000000-0005-0000-0000-000044000000}"/>
    <cellStyle name="Moneda 4" xfId="45" xr:uid="{00000000-0005-0000-0000-000045000000}"/>
    <cellStyle name="Neutral" xfId="9" builtinId="28" customBuiltin="1"/>
    <cellStyle name="Neutral 2" xfId="87" xr:uid="{00000000-0005-0000-0000-000047000000}"/>
    <cellStyle name="Normal" xfId="0" builtinId="0"/>
    <cellStyle name="Normal 2" xfId="48" xr:uid="{00000000-0005-0000-0000-000049000000}"/>
    <cellStyle name="Normal 2 2" xfId="88" xr:uid="{00000000-0005-0000-0000-00004A000000}"/>
    <cellStyle name="Normal 2 3" xfId="104" xr:uid="{00000000-0005-0000-0000-00004B000000}"/>
    <cellStyle name="Normal 3" xfId="89" xr:uid="{00000000-0005-0000-0000-00004C000000}"/>
    <cellStyle name="Normal 4" xfId="100" xr:uid="{00000000-0005-0000-0000-00004D000000}"/>
    <cellStyle name="Normal 5" xfId="54" xr:uid="{00000000-0005-0000-0000-00004E000000}"/>
    <cellStyle name="Normal 6" xfId="41" xr:uid="{00000000-0005-0000-0000-00004F000000}"/>
    <cellStyle name="Normal 8" xfId="103" xr:uid="{00000000-0005-0000-0000-000050000000}"/>
    <cellStyle name="Notas 2" xfId="90" xr:uid="{00000000-0005-0000-0000-000051000000}"/>
    <cellStyle name="Notas 3" xfId="101" xr:uid="{00000000-0005-0000-0000-000052000000}"/>
    <cellStyle name="Notas 4" xfId="102" xr:uid="{00000000-0005-0000-0000-000053000000}"/>
    <cellStyle name="Porcentaje 2" xfId="49" xr:uid="{00000000-0005-0000-0000-000054000000}"/>
    <cellStyle name="Porcentaje 3" xfId="50" xr:uid="{00000000-0005-0000-0000-000055000000}"/>
    <cellStyle name="Porcentaje 4" xfId="51" xr:uid="{00000000-0005-0000-0000-000056000000}"/>
    <cellStyle name="Porcentaje 5" xfId="52" xr:uid="{00000000-0005-0000-0000-000057000000}"/>
    <cellStyle name="Salida" xfId="11" builtinId="21" customBuiltin="1"/>
    <cellStyle name="Salida 2" xfId="91" xr:uid="{00000000-0005-0000-0000-000059000000}"/>
    <cellStyle name="Texto de advertencia" xfId="15" builtinId="11" customBuiltin="1"/>
    <cellStyle name="Texto de advertencia 2" xfId="92" xr:uid="{00000000-0005-0000-0000-00005B000000}"/>
    <cellStyle name="Texto explicativo" xfId="16" builtinId="53" customBuiltin="1"/>
    <cellStyle name="Texto explicativo 2" xfId="93" xr:uid="{00000000-0005-0000-0000-00005D000000}"/>
    <cellStyle name="Título" xfId="2" builtinId="15" customBuiltin="1"/>
    <cellStyle name="Título 1 2" xfId="94" xr:uid="{00000000-0005-0000-0000-000060000000}"/>
    <cellStyle name="Título 2" xfId="4" builtinId="17" customBuiltin="1"/>
    <cellStyle name="Título 2 2" xfId="53" xr:uid="{00000000-0005-0000-0000-000062000000}"/>
    <cellStyle name="Título 2 2 2" xfId="95" xr:uid="{00000000-0005-0000-0000-000063000000}"/>
    <cellStyle name="Título 3" xfId="5" builtinId="18" customBuiltin="1"/>
    <cellStyle name="Título 3 2" xfId="96" xr:uid="{00000000-0005-0000-0000-000065000000}"/>
    <cellStyle name="Título 4" xfId="97" xr:uid="{00000000-0005-0000-0000-000066000000}"/>
    <cellStyle name="Total" xfId="17" builtinId="25" customBuiltin="1"/>
    <cellStyle name="Total 2" xfId="98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4A6B5.44B98F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</xdr:rowOff>
    </xdr:from>
    <xdr:to>
      <xdr:col>1</xdr:col>
      <xdr:colOff>1133474</xdr:colOff>
      <xdr:row>3</xdr:row>
      <xdr:rowOff>106286</xdr:rowOff>
    </xdr:to>
    <xdr:pic>
      <xdr:nvPicPr>
        <xdr:cNvPr id="2" name="Imagen 1" descr="cid:image001.png@01D4A6B5.44B98F9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"/>
          <a:ext cx="1809749" cy="677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0</xdr:rowOff>
    </xdr:from>
    <xdr:to>
      <xdr:col>2</xdr:col>
      <xdr:colOff>1181100</xdr:colOff>
      <xdr:row>4</xdr:row>
      <xdr:rowOff>59055</xdr:rowOff>
    </xdr:to>
    <xdr:pic>
      <xdr:nvPicPr>
        <xdr:cNvPr id="6" name="5 Imagen" descr="C:\Users\mmontero\Desktop\logo-vector-servef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13347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F76"/>
  <sheetViews>
    <sheetView tabSelected="1" topLeftCell="A70" workbookViewId="0">
      <selection activeCell="N65" sqref="N65"/>
    </sheetView>
  </sheetViews>
  <sheetFormatPr baseColWidth="10" defaultRowHeight="14.4" x14ac:dyDescent="0.3"/>
  <cols>
    <col min="1" max="1" width="11.44140625" style="2"/>
    <col min="2" max="2" width="40" style="2" customWidth="1"/>
    <col min="3" max="3" width="37.33203125" style="2" bestFit="1" customWidth="1"/>
    <col min="4" max="4" width="17.88671875" style="2" bestFit="1" customWidth="1"/>
    <col min="5" max="5" width="11.44140625" style="2"/>
    <col min="6" max="12" width="0" style="2" hidden="1" customWidth="1"/>
    <col min="13" max="16384" width="11.5546875" style="2"/>
  </cols>
  <sheetData>
    <row r="7" spans="1:4" x14ac:dyDescent="0.3">
      <c r="A7" s="6"/>
      <c r="B7" s="6" t="s">
        <v>0</v>
      </c>
      <c r="C7" s="6" t="s">
        <v>1</v>
      </c>
      <c r="D7" s="6" t="s">
        <v>5</v>
      </c>
    </row>
    <row r="8" spans="1:4" ht="28.8" hidden="1" x14ac:dyDescent="0.3">
      <c r="A8" s="16">
        <v>2015</v>
      </c>
      <c r="B8" s="10" t="s">
        <v>3</v>
      </c>
      <c r="C8" s="8" t="s">
        <v>2</v>
      </c>
      <c r="D8" s="7">
        <v>37658.44</v>
      </c>
    </row>
    <row r="9" spans="1:4" hidden="1" x14ac:dyDescent="0.3">
      <c r="D9" s="3">
        <f>SUM(D8:D8)</f>
        <v>37658.44</v>
      </c>
    </row>
    <row r="10" spans="1:4" hidden="1" x14ac:dyDescent="0.3">
      <c r="A10" s="16">
        <v>2016</v>
      </c>
      <c r="B10" s="5"/>
      <c r="C10" s="5"/>
      <c r="D10" s="9"/>
    </row>
    <row r="11" spans="1:4" hidden="1" x14ac:dyDescent="0.3">
      <c r="A11" s="35"/>
      <c r="B11" s="33"/>
      <c r="C11" s="34"/>
      <c r="D11" s="3">
        <f>SUM(D10:D10)</f>
        <v>0</v>
      </c>
    </row>
    <row r="12" spans="1:4" ht="28.8" hidden="1" x14ac:dyDescent="0.3">
      <c r="A12" s="16">
        <v>2017</v>
      </c>
      <c r="B12" s="10" t="s">
        <v>3</v>
      </c>
      <c r="C12" s="8" t="s">
        <v>2</v>
      </c>
      <c r="D12" s="7">
        <v>199116.21</v>
      </c>
    </row>
    <row r="13" spans="1:4" hidden="1" x14ac:dyDescent="0.3">
      <c r="A13" s="35"/>
      <c r="B13" s="33"/>
      <c r="C13" s="34"/>
      <c r="D13" s="3">
        <f>SUM(D12:D12)</f>
        <v>199116.21</v>
      </c>
    </row>
    <row r="14" spans="1:4" ht="28.8" hidden="1" x14ac:dyDescent="0.3">
      <c r="A14" s="16">
        <v>2018</v>
      </c>
      <c r="B14" s="10" t="s">
        <v>3</v>
      </c>
      <c r="C14" s="11" t="s">
        <v>4</v>
      </c>
      <c r="D14" s="7">
        <v>259067.48</v>
      </c>
    </row>
    <row r="15" spans="1:4" x14ac:dyDescent="0.3">
      <c r="A15" s="35"/>
      <c r="B15" s="33"/>
      <c r="C15" s="34"/>
      <c r="D15" s="3">
        <f>SUM(D14:D14)</f>
        <v>259067.48</v>
      </c>
    </row>
    <row r="16" spans="1:4" ht="28.8" x14ac:dyDescent="0.3">
      <c r="A16" s="36">
        <v>2019</v>
      </c>
      <c r="B16" s="10" t="s">
        <v>3</v>
      </c>
      <c r="C16" s="11" t="s">
        <v>8</v>
      </c>
      <c r="D16" s="7">
        <f>173397.9+3467.95-44350.15</f>
        <v>132515.70000000001</v>
      </c>
    </row>
    <row r="17" spans="1:4" ht="43.2" x14ac:dyDescent="0.3">
      <c r="A17" s="37"/>
      <c r="B17" s="10" t="s">
        <v>3</v>
      </c>
      <c r="C17" s="11" t="s">
        <v>9</v>
      </c>
      <c r="D17" s="7">
        <v>2459.86</v>
      </c>
    </row>
    <row r="18" spans="1:4" ht="30.75" customHeight="1" x14ac:dyDescent="0.3">
      <c r="A18" s="37"/>
      <c r="B18" s="10" t="s">
        <v>3</v>
      </c>
      <c r="C18" s="11" t="s">
        <v>47</v>
      </c>
      <c r="D18" s="7">
        <v>-68899.13</v>
      </c>
    </row>
    <row r="19" spans="1:4" ht="28.8" x14ac:dyDescent="0.3">
      <c r="A19" s="38"/>
      <c r="B19" s="10" t="s">
        <v>6</v>
      </c>
      <c r="C19" s="11" t="s">
        <v>7</v>
      </c>
      <c r="D19" s="7">
        <v>15882.99</v>
      </c>
    </row>
    <row r="20" spans="1:4" x14ac:dyDescent="0.3">
      <c r="A20" s="21"/>
      <c r="B20" s="14"/>
      <c r="C20" s="15"/>
      <c r="D20" s="3">
        <f>SUM(D16:D19)</f>
        <v>81959.42</v>
      </c>
    </row>
    <row r="21" spans="1:4" ht="28.8" x14ac:dyDescent="0.3">
      <c r="A21" s="36">
        <v>2020</v>
      </c>
      <c r="B21" s="10" t="s">
        <v>3</v>
      </c>
      <c r="C21" s="11" t="s">
        <v>35</v>
      </c>
      <c r="D21" s="7">
        <f>210968.57</f>
        <v>210968.57</v>
      </c>
    </row>
    <row r="22" spans="1:4" ht="28.8" x14ac:dyDescent="0.3">
      <c r="A22" s="37"/>
      <c r="B22" s="10" t="s">
        <v>3</v>
      </c>
      <c r="C22" s="15" t="s">
        <v>37</v>
      </c>
      <c r="D22" s="7">
        <v>4219.37</v>
      </c>
    </row>
    <row r="23" spans="1:4" ht="28.8" x14ac:dyDescent="0.3">
      <c r="A23" s="37"/>
      <c r="B23" s="10" t="s">
        <v>3</v>
      </c>
      <c r="C23" s="15" t="s">
        <v>14</v>
      </c>
      <c r="D23" s="7">
        <v>15060.79</v>
      </c>
    </row>
    <row r="24" spans="1:4" ht="28.8" x14ac:dyDescent="0.3">
      <c r="A24" s="37"/>
      <c r="B24" s="10" t="s">
        <v>3</v>
      </c>
      <c r="C24" s="15" t="s">
        <v>36</v>
      </c>
      <c r="D24" s="7">
        <v>44932.88</v>
      </c>
    </row>
    <row r="25" spans="1:4" ht="28.8" x14ac:dyDescent="0.3">
      <c r="A25" s="37"/>
      <c r="B25" s="10" t="s">
        <v>3</v>
      </c>
      <c r="C25" s="15" t="s">
        <v>10</v>
      </c>
      <c r="D25" s="7">
        <v>269448.67</v>
      </c>
    </row>
    <row r="26" spans="1:4" ht="28.8" x14ac:dyDescent="0.3">
      <c r="A26" s="37"/>
      <c r="B26" s="10" t="s">
        <v>3</v>
      </c>
      <c r="C26" s="15" t="s">
        <v>11</v>
      </c>
      <c r="D26" s="7">
        <v>5388.97</v>
      </c>
    </row>
    <row r="27" spans="1:4" ht="28.8" x14ac:dyDescent="0.3">
      <c r="A27" s="37"/>
      <c r="B27" s="10" t="s">
        <v>3</v>
      </c>
      <c r="C27" s="15" t="s">
        <v>38</v>
      </c>
      <c r="D27" s="7">
        <v>-1728.79</v>
      </c>
    </row>
    <row r="28" spans="1:4" ht="28.8" x14ac:dyDescent="0.3">
      <c r="A28" s="38"/>
      <c r="B28" s="23" t="s">
        <v>3</v>
      </c>
      <c r="C28" s="24" t="s">
        <v>12</v>
      </c>
      <c r="D28" s="20">
        <v>6724.09</v>
      </c>
    </row>
    <row r="29" spans="1:4" s="4" customFormat="1" x14ac:dyDescent="0.3">
      <c r="A29" s="25"/>
      <c r="B29" s="26"/>
      <c r="C29" s="18"/>
      <c r="D29" s="17">
        <f>SUM(D21:D28)</f>
        <v>555014.54999999993</v>
      </c>
    </row>
    <row r="30" spans="1:4" ht="28.8" x14ac:dyDescent="0.3">
      <c r="A30" s="36">
        <v>2021</v>
      </c>
      <c r="B30" s="10" t="s">
        <v>3</v>
      </c>
      <c r="C30" s="24" t="s">
        <v>13</v>
      </c>
      <c r="D30" s="27">
        <v>2459.86</v>
      </c>
    </row>
    <row r="31" spans="1:4" ht="28.8" x14ac:dyDescent="0.3">
      <c r="A31" s="37"/>
      <c r="B31" s="10" t="s">
        <v>3</v>
      </c>
      <c r="C31" s="15" t="s">
        <v>14</v>
      </c>
      <c r="D31" s="7">
        <v>-1542.76</v>
      </c>
    </row>
    <row r="32" spans="1:4" ht="28.8" x14ac:dyDescent="0.3">
      <c r="A32" s="37"/>
      <c r="B32" s="10" t="s">
        <v>3</v>
      </c>
      <c r="C32" s="15" t="s">
        <v>31</v>
      </c>
      <c r="D32" s="7">
        <f>324342.62</f>
        <v>324342.62</v>
      </c>
    </row>
    <row r="33" spans="1:4" ht="28.8" x14ac:dyDescent="0.3">
      <c r="A33" s="37"/>
      <c r="B33" s="10" t="s">
        <v>3</v>
      </c>
      <c r="C33" s="15" t="s">
        <v>17</v>
      </c>
      <c r="D33" s="7">
        <v>6486.85</v>
      </c>
    </row>
    <row r="34" spans="1:4" ht="28.8" x14ac:dyDescent="0.3">
      <c r="A34" s="37"/>
      <c r="B34" s="10" t="s">
        <v>3</v>
      </c>
      <c r="C34" s="15" t="s">
        <v>15</v>
      </c>
      <c r="D34" s="7">
        <v>-938.97</v>
      </c>
    </row>
    <row r="35" spans="1:4" ht="28.8" x14ac:dyDescent="0.3">
      <c r="A35" s="37"/>
      <c r="B35" s="10" t="s">
        <v>3</v>
      </c>
      <c r="C35" s="15" t="s">
        <v>32</v>
      </c>
      <c r="D35" s="7">
        <v>-20321.099999999999</v>
      </c>
    </row>
    <row r="36" spans="1:4" ht="28.8" x14ac:dyDescent="0.3">
      <c r="A36" s="37"/>
      <c r="B36" s="10" t="s">
        <v>3</v>
      </c>
      <c r="C36" s="15" t="s">
        <v>30</v>
      </c>
      <c r="D36" s="7">
        <v>312554.43</v>
      </c>
    </row>
    <row r="37" spans="1:4" ht="28.8" x14ac:dyDescent="0.3">
      <c r="A37" s="37"/>
      <c r="B37" s="10" t="s">
        <v>3</v>
      </c>
      <c r="C37" s="15" t="s">
        <v>28</v>
      </c>
      <c r="D37" s="7">
        <v>6251.09</v>
      </c>
    </row>
    <row r="38" spans="1:4" ht="28.8" x14ac:dyDescent="0.3">
      <c r="A38" s="37"/>
      <c r="B38" s="10" t="s">
        <v>3</v>
      </c>
      <c r="C38" s="15" t="s">
        <v>16</v>
      </c>
      <c r="D38" s="7">
        <v>37196.61</v>
      </c>
    </row>
    <row r="39" spans="1:4" ht="28.8" x14ac:dyDescent="0.3">
      <c r="A39" s="37"/>
      <c r="B39" s="10" t="s">
        <v>3</v>
      </c>
      <c r="C39" s="15" t="s">
        <v>33</v>
      </c>
      <c r="D39" s="7">
        <v>-56958.12</v>
      </c>
    </row>
    <row r="40" spans="1:4" ht="28.8" x14ac:dyDescent="0.3">
      <c r="A40" s="37"/>
      <c r="B40" s="10" t="s">
        <v>3</v>
      </c>
      <c r="C40" s="15" t="s">
        <v>18</v>
      </c>
      <c r="D40" s="7">
        <v>-2286.85</v>
      </c>
    </row>
    <row r="41" spans="1:4" ht="28.8" x14ac:dyDescent="0.3">
      <c r="A41" s="37"/>
      <c r="B41" s="11" t="s">
        <v>3</v>
      </c>
      <c r="C41" s="11" t="s">
        <v>34</v>
      </c>
      <c r="D41" s="7">
        <v>12173.7</v>
      </c>
    </row>
    <row r="42" spans="1:4" x14ac:dyDescent="0.3">
      <c r="A42" s="13"/>
      <c r="B42" s="14"/>
      <c r="C42" s="15"/>
      <c r="D42" s="3">
        <f>SUM(D30:D41)</f>
        <v>619417.35999999987</v>
      </c>
    </row>
    <row r="43" spans="1:4" ht="28.8" x14ac:dyDescent="0.3">
      <c r="A43" s="39">
        <v>2022</v>
      </c>
      <c r="B43" s="11" t="s">
        <v>3</v>
      </c>
      <c r="C43" s="11" t="s">
        <v>19</v>
      </c>
      <c r="D43" s="7">
        <v>299300</v>
      </c>
    </row>
    <row r="44" spans="1:4" ht="28.8" x14ac:dyDescent="0.3">
      <c r="A44" s="40"/>
      <c r="B44" s="11" t="s">
        <v>3</v>
      </c>
      <c r="C44" s="11" t="s">
        <v>20</v>
      </c>
      <c r="D44" s="7">
        <v>5986</v>
      </c>
    </row>
    <row r="45" spans="1:4" ht="28.8" x14ac:dyDescent="0.3">
      <c r="A45" s="40"/>
      <c r="B45" s="11" t="s">
        <v>3</v>
      </c>
      <c r="C45" s="11" t="s">
        <v>21</v>
      </c>
      <c r="D45" s="7">
        <v>-14104.54</v>
      </c>
    </row>
    <row r="46" spans="1:4" ht="28.8" x14ac:dyDescent="0.3">
      <c r="A46" s="40"/>
      <c r="B46" s="11" t="s">
        <v>3</v>
      </c>
      <c r="C46" s="11" t="s">
        <v>22</v>
      </c>
      <c r="D46" s="7">
        <v>35021.050000000003</v>
      </c>
    </row>
    <row r="47" spans="1:4" ht="28.8" x14ac:dyDescent="0.3">
      <c r="A47" s="40"/>
      <c r="B47" s="11" t="s">
        <v>3</v>
      </c>
      <c r="C47" s="11" t="s">
        <v>24</v>
      </c>
      <c r="D47" s="7">
        <f>317700</f>
        <v>317700</v>
      </c>
    </row>
    <row r="48" spans="1:4" ht="28.8" x14ac:dyDescent="0.3">
      <c r="A48" s="40"/>
      <c r="B48" s="10" t="s">
        <v>3</v>
      </c>
      <c r="C48" s="15" t="s">
        <v>25</v>
      </c>
      <c r="D48" s="7">
        <v>-4033.53</v>
      </c>
    </row>
    <row r="49" spans="1:4" ht="28.8" x14ac:dyDescent="0.3">
      <c r="A49" s="40"/>
      <c r="B49" s="10" t="s">
        <v>3</v>
      </c>
      <c r="C49" s="15" t="s">
        <v>26</v>
      </c>
      <c r="D49" s="7">
        <v>-28579.81</v>
      </c>
    </row>
    <row r="50" spans="1:4" ht="28.8" x14ac:dyDescent="0.3">
      <c r="A50" s="40"/>
      <c r="B50" s="11" t="s">
        <v>3</v>
      </c>
      <c r="C50" s="11" t="s">
        <v>27</v>
      </c>
      <c r="D50" s="7">
        <v>-571.6</v>
      </c>
    </row>
    <row r="51" spans="1:4" ht="28.8" x14ac:dyDescent="0.3">
      <c r="A51" s="40"/>
      <c r="B51" s="10" t="s">
        <v>3</v>
      </c>
      <c r="C51" s="15" t="s">
        <v>29</v>
      </c>
      <c r="D51" s="7">
        <v>-2051.09</v>
      </c>
    </row>
    <row r="52" spans="1:4" ht="28.8" x14ac:dyDescent="0.3">
      <c r="A52" s="40"/>
      <c r="B52" s="11" t="s">
        <v>3</v>
      </c>
      <c r="C52" s="11" t="s">
        <v>23</v>
      </c>
      <c r="D52" s="7">
        <v>6354</v>
      </c>
    </row>
    <row r="53" spans="1:4" ht="28.8" x14ac:dyDescent="0.3">
      <c r="A53" s="41"/>
      <c r="B53" s="11" t="s">
        <v>3</v>
      </c>
      <c r="C53" s="11" t="s">
        <v>22</v>
      </c>
      <c r="D53" s="7">
        <v>24514.74</v>
      </c>
    </row>
    <row r="54" spans="1:4" x14ac:dyDescent="0.3">
      <c r="A54" s="35"/>
      <c r="B54" s="33"/>
      <c r="C54" s="34"/>
      <c r="D54" s="3">
        <f>SUM(D43:D53)</f>
        <v>639535.22</v>
      </c>
    </row>
    <row r="55" spans="1:4" x14ac:dyDescent="0.3">
      <c r="A55" s="28"/>
      <c r="B55" s="12"/>
      <c r="C55" s="12"/>
      <c r="D55" s="22"/>
    </row>
    <row r="56" spans="1:4" ht="28.8" x14ac:dyDescent="0.3">
      <c r="A56" s="31">
        <v>2023</v>
      </c>
      <c r="B56" s="15" t="s">
        <v>3</v>
      </c>
      <c r="C56" s="29" t="s">
        <v>39</v>
      </c>
      <c r="D56" s="1">
        <v>362413.14</v>
      </c>
    </row>
    <row r="57" spans="1:4" ht="28.8" x14ac:dyDescent="0.3">
      <c r="A57" s="31"/>
      <c r="B57" s="15" t="s">
        <v>3</v>
      </c>
      <c r="C57" s="11" t="s">
        <v>40</v>
      </c>
      <c r="D57" s="19">
        <v>-880.09</v>
      </c>
    </row>
    <row r="58" spans="1:4" ht="28.8" x14ac:dyDescent="0.3">
      <c r="A58" s="31"/>
      <c r="B58" s="15" t="s">
        <v>3</v>
      </c>
      <c r="C58" s="11" t="s">
        <v>41</v>
      </c>
      <c r="D58" s="19">
        <v>-44004.27</v>
      </c>
    </row>
    <row r="59" spans="1:4" ht="28.8" x14ac:dyDescent="0.3">
      <c r="A59" s="31"/>
      <c r="B59" s="15" t="s">
        <v>3</v>
      </c>
      <c r="C59" s="11" t="s">
        <v>42</v>
      </c>
      <c r="D59" s="19">
        <v>-5197.1000000000004</v>
      </c>
    </row>
    <row r="60" spans="1:4" ht="28.8" x14ac:dyDescent="0.3">
      <c r="A60" s="31"/>
      <c r="B60" s="15" t="s">
        <v>3</v>
      </c>
      <c r="C60" s="15" t="s">
        <v>43</v>
      </c>
      <c r="D60" s="19">
        <v>-30603.11</v>
      </c>
    </row>
    <row r="61" spans="1:4" ht="28.8" x14ac:dyDescent="0.3">
      <c r="A61" s="31"/>
      <c r="B61" s="15" t="s">
        <v>3</v>
      </c>
      <c r="C61" s="15" t="s">
        <v>44</v>
      </c>
      <c r="D61" s="19">
        <v>-612.05999999999995</v>
      </c>
    </row>
    <row r="62" spans="1:4" ht="28.8" x14ac:dyDescent="0.3">
      <c r="A62" s="31"/>
      <c r="B62" s="15" t="s">
        <v>3</v>
      </c>
      <c r="C62" s="15" t="s">
        <v>45</v>
      </c>
      <c r="D62" s="19">
        <v>279498</v>
      </c>
    </row>
    <row r="63" spans="1:4" ht="28.8" x14ac:dyDescent="0.3">
      <c r="A63" s="31"/>
      <c r="B63" s="15" t="s">
        <v>3</v>
      </c>
      <c r="C63" s="15" t="s">
        <v>45</v>
      </c>
      <c r="D63" s="19">
        <v>5589.96</v>
      </c>
    </row>
    <row r="64" spans="1:4" ht="28.8" x14ac:dyDescent="0.3">
      <c r="A64" s="31"/>
      <c r="B64" s="15" t="s">
        <v>3</v>
      </c>
      <c r="C64" s="15" t="s">
        <v>46</v>
      </c>
      <c r="D64" s="19">
        <v>49078.76</v>
      </c>
    </row>
    <row r="65" spans="1:6" x14ac:dyDescent="0.3">
      <c r="A65" s="32"/>
      <c r="B65" s="33"/>
      <c r="C65" s="34"/>
      <c r="D65" s="3">
        <f>SUM(D56:D64)</f>
        <v>615283.23</v>
      </c>
    </row>
    <row r="67" spans="1:6" ht="28.8" x14ac:dyDescent="0.3">
      <c r="A67" s="31">
        <v>2024</v>
      </c>
      <c r="B67" s="15" t="s">
        <v>3</v>
      </c>
      <c r="C67" s="29" t="s">
        <v>48</v>
      </c>
      <c r="D67" s="7">
        <v>341266.19</v>
      </c>
    </row>
    <row r="68" spans="1:6" ht="28.8" x14ac:dyDescent="0.3">
      <c r="A68" s="31"/>
      <c r="B68" s="15" t="s">
        <v>3</v>
      </c>
      <c r="C68" s="11" t="s">
        <v>48</v>
      </c>
      <c r="D68" s="30">
        <v>6825.32</v>
      </c>
      <c r="F68" s="2" t="s">
        <v>49</v>
      </c>
    </row>
    <row r="69" spans="1:6" x14ac:dyDescent="0.3">
      <c r="A69" s="31"/>
      <c r="B69" s="15"/>
      <c r="C69" s="11"/>
      <c r="D69" s="30"/>
    </row>
    <row r="70" spans="1:6" x14ac:dyDescent="0.3">
      <c r="A70" s="31"/>
      <c r="B70" s="15"/>
      <c r="C70" s="11"/>
      <c r="D70" s="30"/>
    </row>
    <row r="71" spans="1:6" x14ac:dyDescent="0.3">
      <c r="A71" s="31"/>
      <c r="B71" s="15"/>
      <c r="C71" s="15"/>
      <c r="D71" s="30"/>
    </row>
    <row r="72" spans="1:6" x14ac:dyDescent="0.3">
      <c r="A72" s="31"/>
      <c r="B72" s="15"/>
      <c r="C72" s="15"/>
      <c r="D72" s="30"/>
    </row>
    <row r="73" spans="1:6" x14ac:dyDescent="0.3">
      <c r="A73" s="31"/>
      <c r="B73" s="15"/>
      <c r="C73" s="15"/>
      <c r="D73" s="30"/>
    </row>
    <row r="74" spans="1:6" x14ac:dyDescent="0.3">
      <c r="A74" s="31"/>
      <c r="B74" s="15"/>
      <c r="C74" s="15"/>
      <c r="D74" s="30"/>
    </row>
    <row r="75" spans="1:6" x14ac:dyDescent="0.3">
      <c r="A75" s="31"/>
      <c r="B75" s="15"/>
      <c r="C75" s="15"/>
      <c r="D75" s="30"/>
    </row>
    <row r="76" spans="1:6" x14ac:dyDescent="0.3">
      <c r="A76" s="32"/>
      <c r="B76" s="33"/>
      <c r="C76" s="34"/>
      <c r="D76" s="3">
        <f>SUM(D67:D75)</f>
        <v>348091.51</v>
      </c>
      <c r="F76" s="2" t="s">
        <v>50</v>
      </c>
    </row>
  </sheetData>
  <mergeCells count="12">
    <mergeCell ref="A67:A75"/>
    <mergeCell ref="A76:C76"/>
    <mergeCell ref="A65:C65"/>
    <mergeCell ref="A11:C11"/>
    <mergeCell ref="A13:C13"/>
    <mergeCell ref="A15:C15"/>
    <mergeCell ref="A54:C54"/>
    <mergeCell ref="A16:A19"/>
    <mergeCell ref="A21:A28"/>
    <mergeCell ref="A30:A41"/>
    <mergeCell ref="A43:A53"/>
    <mergeCell ref="A56:A6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MILLARS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Antonio Bermejo Fúnez</cp:lastModifiedBy>
  <cp:lastPrinted>2019-01-29T12:21:47Z</cp:lastPrinted>
  <dcterms:created xsi:type="dcterms:W3CDTF">2019-01-07T17:07:54Z</dcterms:created>
  <dcterms:modified xsi:type="dcterms:W3CDTF">2024-11-25T06:28:36Z</dcterms:modified>
</cp:coreProperties>
</file>